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1D360PROD2\360users\work\resurssi\zb025328\"/>
    </mc:Choice>
  </mc:AlternateContent>
  <bookViews>
    <workbookView xWindow="0" yWindow="60" windowWidth="15192" windowHeight="6240"/>
  </bookViews>
  <sheets>
    <sheet name="Taul1" sheetId="1" r:id="rId1"/>
  </sheets>
  <definedNames>
    <definedName name="_xlnm.Print_Area" localSheetId="0">Taul1!$A$1:$H$20</definedName>
  </definedNames>
  <calcPr calcId="162913" refMode="R1C1"/>
</workbook>
</file>

<file path=xl/calcChain.xml><?xml version="1.0" encoding="utf-8"?>
<calcChain xmlns="http://schemas.openxmlformats.org/spreadsheetml/2006/main">
  <c r="B18" i="1" l="1"/>
  <c r="B15" i="1"/>
  <c r="E11" i="1" l="1"/>
  <c r="E13" i="1"/>
  <c r="F11" i="1" l="1"/>
  <c r="G13" i="1" l="1"/>
  <c r="G8" i="1" l="1"/>
  <c r="G9" i="1" l="1"/>
  <c r="G11" i="1" l="1"/>
  <c r="C18" i="1"/>
  <c r="C15" i="1"/>
</calcChain>
</file>

<file path=xl/sharedStrings.xml><?xml version="1.0" encoding="utf-8"?>
<sst xmlns="http://schemas.openxmlformats.org/spreadsheetml/2006/main" count="13" uniqueCount="13">
  <si>
    <t>kp</t>
  </si>
  <si>
    <t>nimi</t>
  </si>
  <si>
    <t>Käyttötalous</t>
  </si>
  <si>
    <t>Käyttötalous yhteensä</t>
  </si>
  <si>
    <t>Ylitys</t>
  </si>
  <si>
    <t>HSRKY tuloslaskelma, toimintakate</t>
  </si>
  <si>
    <t>YLITYSOIKEUDET TALOUSARVIO 2021</t>
  </si>
  <si>
    <t>Talousarvio 2021</t>
  </si>
  <si>
    <t>Tilinpäätös 2021</t>
  </si>
  <si>
    <t>Seurakuntatoiminnan digipalvelut</t>
  </si>
  <si>
    <t>Hehu-korvaukset</t>
  </si>
  <si>
    <t>Henkilöstökulut ylittävät talousarvion.</t>
  </si>
  <si>
    <t xml:space="preserve">Palkkajaksotukset ylittävät talousarvion.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</si>
</sst>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0" fontId="2" fillId="0" borderId="17" xfId="0" applyFont="1" applyBorder="1"/>
    <xf numFmtId="0" fontId="3" fillId="0" borderId="4" xfId="0" applyFont="1" applyBorder="1"/>
    <xf numFmtId="3" fontId="3" fillId="0" borderId="4" xfId="0" applyNumberFormat="1" applyFont="1" applyBorder="1"/>
    <xf numFmtId="3" fontId="2" fillId="0" borderId="4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0" xfId="0" applyFont="1" applyBorder="1"/>
    <xf numFmtId="3" fontId="3" fillId="0" borderId="10" xfId="0" applyNumberFormat="1" applyFont="1" applyBorder="1"/>
    <xf numFmtId="3" fontId="2" fillId="0" borderId="10" xfId="0" applyNumberFormat="1" applyFont="1" applyBorder="1"/>
    <xf numFmtId="0" fontId="3" fillId="0" borderId="20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4" fontId="3" fillId="0" borderId="0" xfId="0" applyNumberFormat="1" applyFont="1"/>
    <xf numFmtId="4" fontId="3" fillId="2" borderId="1" xfId="0" applyNumberFormat="1" applyFont="1" applyFill="1" applyBorder="1"/>
    <xf numFmtId="4" fontId="3" fillId="0" borderId="8" xfId="0" applyNumberFormat="1" applyFont="1" applyBorder="1"/>
    <xf numFmtId="0" fontId="3" fillId="0" borderId="0" xfId="0" applyFont="1" applyFill="1"/>
    <xf numFmtId="0" fontId="3" fillId="0" borderId="9" xfId="0" applyFont="1" applyBorder="1" applyAlignment="1">
      <alignment horizontal="center"/>
    </xf>
    <xf numFmtId="0" fontId="3" fillId="0" borderId="10" xfId="0" quotePrefix="1" applyFont="1" applyFill="1" applyBorder="1"/>
    <xf numFmtId="4" fontId="3" fillId="0" borderId="11" xfId="0" applyNumberFormat="1" applyFont="1" applyBorder="1"/>
    <xf numFmtId="4" fontId="3" fillId="2" borderId="11" xfId="0" applyNumberFormat="1" applyFont="1" applyFill="1" applyBorder="1"/>
    <xf numFmtId="4" fontId="3" fillId="0" borderId="12" xfId="0" applyNumberFormat="1" applyFont="1" applyBorder="1"/>
    <xf numFmtId="0" fontId="2" fillId="0" borderId="13" xfId="0" applyFont="1" applyBorder="1"/>
    <xf numFmtId="0" fontId="2" fillId="0" borderId="14" xfId="0" applyFont="1" applyBorder="1"/>
    <xf numFmtId="4" fontId="2" fillId="0" borderId="21" xfId="0" applyNumberFormat="1" applyFont="1" applyBorder="1"/>
    <xf numFmtId="4" fontId="2" fillId="0" borderId="16" xfId="0" applyNumberFormat="1" applyFont="1" applyBorder="1"/>
    <xf numFmtId="4" fontId="2" fillId="0" borderId="0" xfId="0" applyNumberFormat="1" applyFont="1"/>
    <xf numFmtId="0" fontId="3" fillId="0" borderId="23" xfId="0" applyFont="1" applyBorder="1"/>
    <xf numFmtId="0" fontId="3" fillId="0" borderId="14" xfId="0" applyFont="1" applyBorder="1"/>
    <xf numFmtId="4" fontId="2" fillId="0" borderId="22" xfId="0" applyNumberFormat="1" applyFont="1" applyBorder="1"/>
    <xf numFmtId="4" fontId="2" fillId="0" borderId="14" xfId="0" applyNumberFormat="1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6"/>
  <sheetViews>
    <sheetView showGridLines="0" tabSelected="1" zoomScaleNormal="100" workbookViewId="0">
      <selection activeCell="B1" sqref="B1"/>
    </sheetView>
  </sheetViews>
  <sheetFormatPr defaultRowHeight="16.8" x14ac:dyDescent="0.3"/>
  <cols>
    <col min="1" max="1" width="3.33203125" style="2" customWidth="1"/>
    <col min="2" max="2" width="18.33203125" style="2" customWidth="1"/>
    <col min="3" max="3" width="7.77734375" style="2" customWidth="1"/>
    <col min="4" max="4" width="30" style="2" customWidth="1"/>
    <col min="5" max="5" width="22.21875" style="3" customWidth="1"/>
    <col min="6" max="6" width="23" style="4" customWidth="1"/>
    <col min="7" max="7" width="20.109375" style="2" customWidth="1"/>
    <col min="8" max="16384" width="8.88671875" style="2"/>
  </cols>
  <sheetData>
    <row r="3" spans="2:7" ht="23.4" customHeight="1" thickBot="1" x14ac:dyDescent="0.35">
      <c r="B3" s="1" t="s">
        <v>6</v>
      </c>
    </row>
    <row r="4" spans="2:7" ht="23.4" customHeight="1" x14ac:dyDescent="0.3">
      <c r="B4" s="5" t="s">
        <v>2</v>
      </c>
      <c r="C4" s="6"/>
      <c r="D4" s="6"/>
      <c r="E4" s="7"/>
      <c r="F4" s="8"/>
      <c r="G4" s="9"/>
    </row>
    <row r="5" spans="2:7" ht="23.4" customHeight="1" thickBot="1" x14ac:dyDescent="0.35">
      <c r="B5" s="10"/>
      <c r="C5" s="11"/>
      <c r="D5" s="11"/>
      <c r="E5" s="12"/>
      <c r="F5" s="13"/>
      <c r="G5" s="14"/>
    </row>
    <row r="6" spans="2:7" s="20" customFormat="1" ht="23.4" customHeight="1" thickBot="1" x14ac:dyDescent="0.35">
      <c r="B6" s="15" t="s">
        <v>0</v>
      </c>
      <c r="C6" s="16" t="s">
        <v>1</v>
      </c>
      <c r="D6" s="16"/>
      <c r="E6" s="17" t="s">
        <v>7</v>
      </c>
      <c r="F6" s="18" t="s">
        <v>8</v>
      </c>
      <c r="G6" s="19" t="s">
        <v>4</v>
      </c>
    </row>
    <row r="7" spans="2:7" s="20" customFormat="1" ht="23.4" customHeight="1" x14ac:dyDescent="0.3">
      <c r="B7" s="21"/>
      <c r="C7" s="22"/>
      <c r="D7" s="22"/>
      <c r="E7" s="23"/>
      <c r="F7" s="24"/>
      <c r="G7" s="25"/>
    </row>
    <row r="8" spans="2:7" s="32" customFormat="1" ht="23.4" customHeight="1" x14ac:dyDescent="0.3">
      <c r="B8" s="26">
        <v>3931080012</v>
      </c>
      <c r="C8" s="27" t="s">
        <v>9</v>
      </c>
      <c r="D8" s="28"/>
      <c r="E8" s="29">
        <v>-17707.759999999998</v>
      </c>
      <c r="F8" s="30">
        <v>-23522.29</v>
      </c>
      <c r="G8" s="31">
        <f>+E8-F8</f>
        <v>5814.5300000000025</v>
      </c>
    </row>
    <row r="9" spans="2:7" s="32" customFormat="1" ht="23.4" customHeight="1" x14ac:dyDescent="0.3">
      <c r="B9" s="26">
        <v>3931080014</v>
      </c>
      <c r="C9" s="27" t="s">
        <v>10</v>
      </c>
      <c r="D9" s="28"/>
      <c r="E9" s="29">
        <v>-6300</v>
      </c>
      <c r="F9" s="30">
        <v>-6792.82</v>
      </c>
      <c r="G9" s="31">
        <f t="shared" ref="G9" si="0">+E9-F9</f>
        <v>492.81999999999971</v>
      </c>
    </row>
    <row r="10" spans="2:7" ht="23.4" customHeight="1" thickBot="1" x14ac:dyDescent="0.35">
      <c r="B10" s="33"/>
      <c r="C10" s="34"/>
      <c r="D10" s="11"/>
      <c r="E10" s="35"/>
      <c r="F10" s="36"/>
      <c r="G10" s="37"/>
    </row>
    <row r="11" spans="2:7" s="1" customFormat="1" ht="23.4" customHeight="1" thickBot="1" x14ac:dyDescent="0.35">
      <c r="B11" s="38" t="s">
        <v>3</v>
      </c>
      <c r="C11" s="39"/>
      <c r="D11" s="39"/>
      <c r="E11" s="40">
        <f>SUM(E8:E10)</f>
        <v>-24007.759999999998</v>
      </c>
      <c r="F11" s="40">
        <f>SUM(F8:F10)</f>
        <v>-30315.11</v>
      </c>
      <c r="G11" s="41">
        <f>SUM(G8:G10)</f>
        <v>6307.3500000000022</v>
      </c>
    </row>
    <row r="12" spans="2:7" s="1" customFormat="1" ht="23.4" customHeight="1" thickBot="1" x14ac:dyDescent="0.35">
      <c r="E12" s="42"/>
      <c r="F12" s="42"/>
      <c r="G12" s="42"/>
    </row>
    <row r="13" spans="2:7" ht="23.4" customHeight="1" thickBot="1" x14ac:dyDescent="0.35">
      <c r="B13" s="43" t="s">
        <v>5</v>
      </c>
      <c r="C13" s="44"/>
      <c r="D13" s="44"/>
      <c r="E13" s="45">
        <f>(-87222214.04-3366434)</f>
        <v>-90588648.040000007</v>
      </c>
      <c r="F13" s="46">
        <v>-82089244.790000007</v>
      </c>
      <c r="G13" s="45">
        <f>+F13-E13</f>
        <v>8499403.25</v>
      </c>
    </row>
    <row r="14" spans="2:7" ht="23.4" customHeight="1" x14ac:dyDescent="0.3">
      <c r="B14" s="47"/>
    </row>
    <row r="15" spans="2:7" ht="23.4" customHeight="1" x14ac:dyDescent="0.3">
      <c r="B15" s="48">
        <f>+B8</f>
        <v>3931080012</v>
      </c>
      <c r="C15" s="1" t="str">
        <f>+C8</f>
        <v>Seurakuntatoiminnan digipalvelut</v>
      </c>
      <c r="D15" s="1"/>
    </row>
    <row r="16" spans="2:7" ht="23.4" customHeight="1" x14ac:dyDescent="0.3">
      <c r="C16" s="49" t="s">
        <v>12</v>
      </c>
    </row>
    <row r="17" spans="2:6" ht="23.4" customHeight="1" x14ac:dyDescent="0.3">
      <c r="B17" s="49"/>
    </row>
    <row r="18" spans="2:6" ht="23.4" customHeight="1" x14ac:dyDescent="0.3">
      <c r="B18" s="48">
        <f>+B9</f>
        <v>3931080014</v>
      </c>
      <c r="C18" s="1" t="str">
        <f>+C9</f>
        <v>Hehu-korvaukset</v>
      </c>
      <c r="D18" s="1"/>
    </row>
    <row r="19" spans="2:6" ht="23.4" customHeight="1" x14ac:dyDescent="0.3">
      <c r="C19" s="2" t="s">
        <v>11</v>
      </c>
    </row>
    <row r="21" spans="2:6" x14ac:dyDescent="0.3">
      <c r="B21" s="50"/>
      <c r="C21" s="1"/>
    </row>
    <row r="22" spans="2:6" x14ac:dyDescent="0.3">
      <c r="B22" s="50"/>
      <c r="C22" s="51"/>
      <c r="D22" s="51"/>
      <c r="E22" s="52"/>
      <c r="F22" s="53"/>
    </row>
    <row r="23" spans="2:6" x14ac:dyDescent="0.3">
      <c r="B23" s="50"/>
    </row>
    <row r="24" spans="2:6" ht="17.399999999999999" x14ac:dyDescent="0.3">
      <c r="B24" s="50"/>
      <c r="C24" s="54"/>
    </row>
    <row r="25" spans="2:6" ht="17.399999999999999" x14ac:dyDescent="0.3">
      <c r="B25" s="55"/>
      <c r="C25" s="54"/>
    </row>
    <row r="26" spans="2:6" ht="17.399999999999999" x14ac:dyDescent="0.35">
      <c r="C26" s="56"/>
    </row>
  </sheetData>
  <phoneticPr fontId="1" type="noConversion"/>
  <pageMargins left="3.937007874015748E-2" right="3.937007874015748E-2" top="3.937007874015748E-2" bottom="3.937007874015748E-2" header="0.51181102362204722" footer="0.5118110236220472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BE554D599FC60439FAC16284D3223A3" ma:contentTypeVersion="12" ma:contentTypeDescription="Luo uusi asiakirja." ma:contentTypeScope="" ma:versionID="1d69917db8a4dc7b6f0e94eebd064001">
  <xsd:schema xmlns:xsd="http://www.w3.org/2001/XMLSchema" xmlns:xs="http://www.w3.org/2001/XMLSchema" xmlns:p="http://schemas.microsoft.com/office/2006/metadata/properties" xmlns:ns3="df9ed15b-3873-4c07-8a1f-321360d02b32" xmlns:ns4="a8a818fd-06b8-41f3-893d-e5070d05173b" targetNamespace="http://schemas.microsoft.com/office/2006/metadata/properties" ma:root="true" ma:fieldsID="6de44d910da7b169d53de6a90fd5fb53" ns3:_="" ns4:_="">
    <xsd:import namespace="df9ed15b-3873-4c07-8a1f-321360d02b32"/>
    <xsd:import namespace="a8a818fd-06b8-41f3-893d-e5070d0517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ed15b-3873-4c07-8a1f-321360d02b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818fd-06b8-41f3-893d-e5070d051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99F0FE-0E36-4CF8-B4D7-6DD2DE0CB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9ed15b-3873-4c07-8a1f-321360d02b32"/>
    <ds:schemaRef ds:uri="a8a818fd-06b8-41f3-893d-e5070d0517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D2657D-AEF2-4EC3-A701-0A41E75CC8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2B748-14BB-48DB-8EBD-7FF98DB8CB31}">
  <ds:schemaRefs>
    <ds:schemaRef ds:uri="http://purl.org/dc/elements/1.1/"/>
    <ds:schemaRef ds:uri="http://schemas.microsoft.com/office/2006/documentManagement/types"/>
    <ds:schemaRef ds:uri="df9ed15b-3873-4c07-8a1f-321360d02b32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8a818fd-06b8-41f3-893d-e5070d05173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tellervo.murtoniemi</dc:creator>
  <cp:lastModifiedBy>Paananen Ulpu</cp:lastModifiedBy>
  <cp:lastPrinted>2022-03-14T08:41:03Z</cp:lastPrinted>
  <dcterms:created xsi:type="dcterms:W3CDTF">2009-10-21T09:16:16Z</dcterms:created>
  <dcterms:modified xsi:type="dcterms:W3CDTF">2022-03-14T08:41:12Z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0x010100BBE554D599FC60439FAC16284D3223A3</vt:lpwstr>
  </property>
  <property fmtid="{D5CDD505-2E9C-101B-9397-08002B2CF9AE}" pid="3" name="Dummy1">
    <vt:lpwstr>off</vt:lpwstr>
  </property>
  <property fmtid="{D5CDD505-2E9C-101B-9397-08002B2CF9AE}" pid="4" name="Dummy2">
    <vt:lpwstr>off</vt:lpwstr>
  </property>
  <property fmtid="{D5CDD505-2E9C-101B-9397-08002B2CF9AE}" pid="5" name="Dummy3">
    <vt:lpwstr>off</vt:lpwstr>
  </property>
  <property fmtid="{D5CDD505-2E9C-101B-9397-08002B2CF9AE}" pid="6" name="Dummy4">
    <vt:lpwstr>off</vt:lpwstr>
  </property>
  <property fmtid="{D5CDD505-2E9C-101B-9397-08002B2CF9AE}" pid="7" name="BackOfficeType">
    <vt:lpwstr>growBusiness Solutions</vt:lpwstr>
  </property>
  <property fmtid="{D5CDD505-2E9C-101B-9397-08002B2CF9AE}" pid="8" name="Server">
    <vt:lpwstr>es1d360prod2</vt:lpwstr>
  </property>
  <property fmtid="{D5CDD505-2E9C-101B-9397-08002B2CF9AE}" pid="9" name="Protocol">
    <vt:lpwstr>off</vt:lpwstr>
  </property>
  <property fmtid="{D5CDD505-2E9C-101B-9397-08002B2CF9AE}" pid="10" name="Site">
    <vt:lpwstr>/locator.aspx</vt:lpwstr>
  </property>
  <property fmtid="{D5CDD505-2E9C-101B-9397-08002B2CF9AE}" pid="11" name="FileID">
    <vt:lpwstr>383535</vt:lpwstr>
  </property>
  <property fmtid="{D5CDD505-2E9C-101B-9397-08002B2CF9AE}" pid="12" name="VerID">
    <vt:lpwstr>0</vt:lpwstr>
  </property>
  <property fmtid="{D5CDD505-2E9C-101B-9397-08002B2CF9AE}" pid="13" name="FilePath">
    <vt:lpwstr>\\ES1D360PROD2\360users\work\resurssi\zb025328</vt:lpwstr>
  </property>
  <property fmtid="{D5CDD505-2E9C-101B-9397-08002B2CF9AE}" pid="14" name="FileName">
    <vt:lpwstr>191_2022_1 Ylitykset 2021 käyttötalous 383535_286467_0.XLSX</vt:lpwstr>
  </property>
  <property fmtid="{D5CDD505-2E9C-101B-9397-08002B2CF9AE}" pid="15" name="FullFileName">
    <vt:lpwstr>\\ES1D360PROD2\360users\work\resurssi\zb025328\191_2022_1 Ylitykset 2021 käyttötalous 383535_286467_0.XLSX</vt:lpwstr>
  </property>
</Properties>
</file>