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lsinki_hallintojohtajan asiat\YKN\YKN 20.5.2021\Lisätalousarvio 20.5.2021\"/>
    </mc:Choice>
  </mc:AlternateContent>
  <bookViews>
    <workbookView xWindow="0" yWindow="60" windowWidth="15190" windowHeight="8700"/>
  </bookViews>
  <sheets>
    <sheet name="Taul1" sheetId="1" r:id="rId1"/>
  </sheets>
  <definedNames>
    <definedName name="_xlnm.Print_Area" localSheetId="0">Taul1!$B$4:$G$15</definedName>
  </definedNames>
  <calcPr calcId="162913"/>
</workbook>
</file>

<file path=xl/calcChain.xml><?xml version="1.0" encoding="utf-8"?>
<calcChain xmlns="http://schemas.openxmlformats.org/spreadsheetml/2006/main">
  <c r="F15" i="1" l="1"/>
  <c r="G11" i="1"/>
  <c r="F10" i="1"/>
  <c r="E15" i="1" l="1"/>
  <c r="C37" i="1" l="1"/>
  <c r="G10" i="1"/>
  <c r="G15" i="1" s="1"/>
  <c r="G12" i="1"/>
  <c r="G13" i="1"/>
</calcChain>
</file>

<file path=xl/sharedStrings.xml><?xml version="1.0" encoding="utf-8"?>
<sst xmlns="http://schemas.openxmlformats.org/spreadsheetml/2006/main" count="39" uniqueCount="37">
  <si>
    <t>kp</t>
  </si>
  <si>
    <t>nimi</t>
  </si>
  <si>
    <t>määräraha</t>
  </si>
  <si>
    <t>Käyttötalous</t>
  </si>
  <si>
    <t>Käyttötalous yhteensä</t>
  </si>
  <si>
    <t>muutos</t>
  </si>
  <si>
    <t>Yhteensä</t>
  </si>
  <si>
    <t>Muutosta anotaan seuraavasti:</t>
  </si>
  <si>
    <t>TALOUSARVIOMUUTOKSET YKN 20.5.2021</t>
  </si>
  <si>
    <t>YKN:n myöntämät erilliset avustukset</t>
  </si>
  <si>
    <t>YKN:n myöntämät kohdennetut avustukset (avustukset lähetykselle ja kansainväliselle diakonialle)</t>
  </si>
  <si>
    <t>YKN:n myöntämät kohdistukset avustukset</t>
  </si>
  <si>
    <t>Kahvien lähetys henkilökunnalle</t>
  </si>
  <si>
    <t>Henkilöstöpalvelut</t>
  </si>
  <si>
    <t>postimaksut.</t>
  </si>
  <si>
    <t>Työhyvinvointi</t>
  </si>
  <si>
    <t>Helsingin seurakunnat ja yhteinen seurakuntatyö auttaa, tukee ja vahvistaa helsinkiläisiä toipumaan</t>
  </si>
  <si>
    <t>koronarajoitusten ja sen seurausten eri tilanteista. Yhteistyössä Helsingin kaupungin, eri kansalaisjärjestöjen sekä</t>
  </si>
  <si>
    <t>helsinkiläisten vapaaehtoisten kanssa syyskaudella toteutetaan näiden tarpeiden pohjalta diakoniaa ja auttamistyötä.</t>
  </si>
  <si>
    <t>Kesän aikana tehtävän kartoituksen kautta saadaan kokonaiskuva erilaisista tarpeista ja toisaalta toimista, joiden</t>
  </si>
  <si>
    <t>toteuttamisella voidaan auttaa. Helsingin seurakuntayhtymä varaa erikseen päätettäväksi määrärahan näitä toimia</t>
  </si>
  <si>
    <t>varten. Helsingin seurakunnat ovat koko koronatilanteen aikana pyrkineet vahvistamaan toivoa ja luottamusta.</t>
  </si>
  <si>
    <t>Helsingin seurakuntayhtymä toteuttaa kansainvälistä diakoniaa yhteistyökumppaneidensa kautta maailman eri puolilla.</t>
  </si>
  <si>
    <t>Yhteistyöjärjestöt ovat Suomen Lähetysseura, Suomen Pipliaseura, Medialähetys Sanansaattajat, Kirkon Ulkomaanapu</t>
  </si>
  <si>
    <t>sekä Helsingin Diakonissalaitos. Maailmanlaajuisen koronapandemian vaikutukset näkyvät eri tavoin hauraissa ja</t>
  </si>
  <si>
    <t>kehittyvissä maissa. Yhteistyökumppanit toimivat näissä maissa paikallisten yhteisöjen ja järjestöjen kanssa.</t>
  </si>
  <si>
    <t>Helsingin seurakunnat varaavat erikseen päätettäväksi määrärahan näitä tarpeita varten. YKN on jo arvioinut tilannetta</t>
  </si>
  <si>
    <t>kohdennettujen määrarahojen jaossa. Tähän asti on jaettu 500.000 euroa. Tarve on kuitenkin suurempi ja tästä syystä</t>
  </si>
  <si>
    <t>Yhteistyökumppaneiden lisäavustaminen, osana koronaan liittyviä tasapainottamistoimia.</t>
  </si>
  <si>
    <t>Koronatoimet, varaus diakonian tukitoimiin ja yhteisten KIITOS AVUSTA -kirkkokonserttien sarja.</t>
  </si>
  <si>
    <t>Määrärahaa on erikseen päätettävällä tavalla mahdollista käyttää tällaisten tilaisuuksien ja kohtaamisten toteuttamiseen.</t>
  </si>
  <si>
    <t>Yhteinen kirkkoneuvosto tekee erilliset päätökset määrärahan käytöstä.</t>
  </si>
  <si>
    <t>aikana lisääntyneisiin tarpeisiin.</t>
  </si>
  <si>
    <t xml:space="preserve">esitetään, että lisätalousarvioon lisättäisiin 200.000 euron varaus, josta YKN voi päättää tilanteen mukaan vuoden </t>
  </si>
  <si>
    <t>Yhden henkilön palkkaus puuttuu budjetista ja kahden uuden tehtävän (rekrytointi) lisäys.</t>
  </si>
  <si>
    <t xml:space="preserve">Lisäksi rekrytointikulut ja luottamusmiehen palkan korvaaminen (50%) sekä muut kalusteet ja </t>
  </si>
  <si>
    <t>Syyskauden aikana on mahdollista toteuttaa yhteisiä hetkiä, joissa helsinkiläiset pääsevät yhteen tapaamaan jälleen toisiaan.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</si>
</sst>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3" fontId="2" fillId="0" borderId="0" xfId="0" applyNumberFormat="1" applyFont="1"/>
    <xf numFmtId="3" fontId="3" fillId="0" borderId="0" xfId="0" applyNumberFormat="1" applyFont="1"/>
    <xf numFmtId="0" fontId="0" fillId="0" borderId="0" xfId="0" applyBorder="1"/>
    <xf numFmtId="3" fontId="3" fillId="0" borderId="0" xfId="0" applyNumberFormat="1" applyFont="1" applyBorder="1"/>
    <xf numFmtId="3" fontId="2" fillId="0" borderId="0" xfId="0" applyNumberFormat="1" applyFont="1" applyBorder="1"/>
    <xf numFmtId="3" fontId="0" fillId="0" borderId="8" xfId="0" applyNumberFormat="1" applyBorder="1"/>
    <xf numFmtId="3" fontId="0" fillId="0" borderId="8" xfId="0" applyNumberFormat="1" applyFill="1" applyBorder="1"/>
    <xf numFmtId="0" fontId="0" fillId="0" borderId="7" xfId="0" applyBorder="1"/>
    <xf numFmtId="0" fontId="0" fillId="0" borderId="9" xfId="0" applyBorder="1"/>
    <xf numFmtId="0" fontId="4" fillId="0" borderId="10" xfId="0" quotePrefix="1" applyFont="1" applyFill="1" applyBorder="1"/>
    <xf numFmtId="0" fontId="4" fillId="0" borderId="10" xfId="0" applyFont="1" applyBorder="1"/>
    <xf numFmtId="3" fontId="3" fillId="0" borderId="11" xfId="0" applyNumberFormat="1" applyFont="1" applyBorder="1"/>
    <xf numFmtId="3" fontId="0" fillId="0" borderId="12" xfId="0" applyNumberFormat="1" applyBorder="1"/>
    <xf numFmtId="0" fontId="2" fillId="0" borderId="14" xfId="0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4" xfId="0" applyBorder="1"/>
    <xf numFmtId="3" fontId="3" fillId="0" borderId="4" xfId="0" applyNumberFormat="1" applyFont="1" applyBorder="1"/>
    <xf numFmtId="3" fontId="2" fillId="0" borderId="4" xfId="0" applyNumberFormat="1" applyFont="1" applyBorder="1"/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0" fillId="0" borderId="21" xfId="0" applyBorder="1"/>
    <xf numFmtId="0" fontId="0" fillId="0" borderId="10" xfId="0" applyBorder="1"/>
    <xf numFmtId="3" fontId="3" fillId="0" borderId="10" xfId="0" applyNumberFormat="1" applyFont="1" applyBorder="1"/>
    <xf numFmtId="3" fontId="2" fillId="0" borderId="10" xfId="0" applyNumberFormat="1" applyFont="1" applyBorder="1"/>
    <xf numFmtId="0" fontId="0" fillId="0" borderId="22" xfId="0" applyBorder="1"/>
    <xf numFmtId="0" fontId="3" fillId="0" borderId="7" xfId="0" applyFont="1" applyFill="1" applyBorder="1"/>
    <xf numFmtId="3" fontId="0" fillId="0" borderId="0" xfId="0" applyNumberFormat="1"/>
    <xf numFmtId="0" fontId="3" fillId="0" borderId="2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2" borderId="1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3" fillId="2" borderId="1" xfId="0" applyNumberFormat="1" applyFont="1" applyFill="1" applyBorder="1"/>
    <xf numFmtId="3" fontId="4" fillId="2" borderId="11" xfId="0" applyNumberFormat="1" applyFont="1" applyFill="1" applyBorder="1"/>
    <xf numFmtId="3" fontId="2" fillId="0" borderId="23" xfId="0" applyNumberFormat="1" applyFont="1" applyBorder="1"/>
    <xf numFmtId="3" fontId="2" fillId="2" borderId="15" xfId="0" applyNumberFormat="1" applyFont="1" applyFill="1" applyBorder="1"/>
    <xf numFmtId="0" fontId="2" fillId="0" borderId="17" xfId="0" applyFont="1" applyBorder="1"/>
    <xf numFmtId="0" fontId="3" fillId="0" borderId="7" xfId="0" applyFont="1" applyFill="1" applyBorder="1" applyAlignment="1">
      <alignment horizontal="right"/>
    </xf>
    <xf numFmtId="0" fontId="0" fillId="3" borderId="0" xfId="0" applyFill="1"/>
    <xf numFmtId="3" fontId="3" fillId="3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K47"/>
  <sheetViews>
    <sheetView showGridLines="0" tabSelected="1" topLeftCell="A28" zoomScale="104" workbookViewId="0">
      <selection activeCell="C48" sqref="C48"/>
    </sheetView>
  </sheetViews>
  <sheetFormatPr defaultRowHeight="13" x14ac:dyDescent="0.3"/>
  <cols>
    <col min="1" max="1" width="3.36328125" customWidth="1"/>
    <col min="2" max="2" width="13.6328125" customWidth="1"/>
    <col min="3" max="3" width="2.6328125" customWidth="1"/>
    <col min="4" max="4" width="39" customWidth="1"/>
    <col min="5" max="5" width="12.08984375" style="7" customWidth="1"/>
    <col min="6" max="6" width="10.6328125" style="6" bestFit="1" customWidth="1"/>
    <col min="7" max="7" width="10.36328125" customWidth="1"/>
  </cols>
  <sheetData>
    <row r="3" spans="2:7" ht="13.5" thickBot="1" x14ac:dyDescent="0.35">
      <c r="B3" s="2" t="s">
        <v>8</v>
      </c>
    </row>
    <row r="4" spans="2:7" ht="27.75" customHeight="1" x14ac:dyDescent="0.3">
      <c r="B4" s="55" t="s">
        <v>3</v>
      </c>
      <c r="C4" s="22"/>
      <c r="D4" s="22"/>
      <c r="E4" s="23"/>
      <c r="F4" s="24"/>
      <c r="G4" s="25"/>
    </row>
    <row r="5" spans="2:7" x14ac:dyDescent="0.3">
      <c r="B5" s="27"/>
      <c r="C5" s="8"/>
      <c r="D5" s="8"/>
      <c r="E5" s="9"/>
      <c r="F5" s="10"/>
      <c r="G5" s="26"/>
    </row>
    <row r="6" spans="2:7" x14ac:dyDescent="0.3">
      <c r="B6" s="27" t="s">
        <v>7</v>
      </c>
      <c r="C6" s="8"/>
      <c r="D6" s="8"/>
      <c r="E6" s="9"/>
      <c r="F6" s="10"/>
      <c r="G6" s="26"/>
    </row>
    <row r="7" spans="2:7" ht="13.5" thickBot="1" x14ac:dyDescent="0.35">
      <c r="B7" s="28"/>
      <c r="C7" s="29"/>
      <c r="D7" s="29"/>
      <c r="E7" s="30"/>
      <c r="F7" s="31"/>
      <c r="G7" s="32"/>
    </row>
    <row r="8" spans="2:7" s="3" customFormat="1" ht="19.5" customHeight="1" thickBot="1" x14ac:dyDescent="0.35">
      <c r="B8" s="43" t="s">
        <v>0</v>
      </c>
      <c r="C8" s="19" t="s">
        <v>1</v>
      </c>
      <c r="D8" s="19"/>
      <c r="E8" s="20" t="s">
        <v>2</v>
      </c>
      <c r="F8" s="49" t="s">
        <v>5</v>
      </c>
      <c r="G8" s="21" t="s">
        <v>6</v>
      </c>
    </row>
    <row r="9" spans="2:7" s="3" customFormat="1" ht="19.5" customHeight="1" x14ac:dyDescent="0.3">
      <c r="B9" s="44"/>
      <c r="C9" s="45"/>
      <c r="D9" s="45"/>
      <c r="E9" s="46"/>
      <c r="F9" s="50"/>
      <c r="G9" s="47"/>
    </row>
    <row r="10" spans="2:7" s="4" customFormat="1" ht="12.5" x14ac:dyDescent="0.25">
      <c r="B10" s="33">
        <v>1361050000</v>
      </c>
      <c r="C10" s="5" t="s">
        <v>13</v>
      </c>
      <c r="D10" s="35"/>
      <c r="E10" s="34">
        <v>1419790</v>
      </c>
      <c r="F10" s="51">
        <f>44000+59500+28000+4960+8000</f>
        <v>144460</v>
      </c>
      <c r="G10" s="12">
        <f t="shared" ref="G10:G13" si="0">+E10+F10</f>
        <v>1564250</v>
      </c>
    </row>
    <row r="11" spans="2:7" s="4" customFormat="1" ht="12.5" x14ac:dyDescent="0.25">
      <c r="B11" s="33">
        <v>1361050001</v>
      </c>
      <c r="C11" s="5" t="s">
        <v>15</v>
      </c>
      <c r="D11" s="35"/>
      <c r="E11" s="34"/>
      <c r="F11" s="51">
        <v>13200</v>
      </c>
      <c r="G11" s="12">
        <f t="shared" si="0"/>
        <v>13200</v>
      </c>
    </row>
    <row r="12" spans="2:7" s="4" customFormat="1" ht="12.5" x14ac:dyDescent="0.25">
      <c r="B12" s="56">
        <v>3942700001</v>
      </c>
      <c r="C12" s="5" t="s">
        <v>11</v>
      </c>
      <c r="D12" s="35"/>
      <c r="E12" s="34">
        <v>500196</v>
      </c>
      <c r="F12" s="51">
        <v>200000</v>
      </c>
      <c r="G12" s="11">
        <f t="shared" si="0"/>
        <v>700196</v>
      </c>
    </row>
    <row r="13" spans="2:7" s="4" customFormat="1" ht="12.5" x14ac:dyDescent="0.25">
      <c r="B13" s="13">
        <v>3952900011</v>
      </c>
      <c r="C13" s="5" t="s">
        <v>9</v>
      </c>
      <c r="D13" s="35"/>
      <c r="E13" s="1">
        <v>30000</v>
      </c>
      <c r="F13" s="51">
        <v>200000</v>
      </c>
      <c r="G13" s="11">
        <f t="shared" si="0"/>
        <v>230000</v>
      </c>
    </row>
    <row r="14" spans="2:7" ht="14.15" customHeight="1" thickBot="1" x14ac:dyDescent="0.3">
      <c r="B14" s="14"/>
      <c r="C14" s="15"/>
      <c r="D14" s="16"/>
      <c r="E14" s="17"/>
      <c r="F14" s="52"/>
      <c r="G14" s="18"/>
    </row>
    <row r="15" spans="2:7" s="2" customFormat="1" ht="22.5" customHeight="1" thickBot="1" x14ac:dyDescent="0.35">
      <c r="B15" s="36" t="s">
        <v>4</v>
      </c>
      <c r="C15" s="37"/>
      <c r="D15" s="37"/>
      <c r="E15" s="53">
        <f>SUM(E10:E14)</f>
        <v>1949986</v>
      </c>
      <c r="F15" s="54">
        <f>SUM(F10:F14)</f>
        <v>557660</v>
      </c>
      <c r="G15" s="54">
        <f>SUM(G10:G14)</f>
        <v>2507646</v>
      </c>
    </row>
    <row r="16" spans="2:7" s="2" customFormat="1" x14ac:dyDescent="0.3">
      <c r="E16" s="6"/>
      <c r="F16" s="6"/>
    </row>
    <row r="17" spans="2:11" x14ac:dyDescent="0.3">
      <c r="B17" s="8"/>
      <c r="C17" s="41"/>
    </row>
    <row r="18" spans="2:11" x14ac:dyDescent="0.3">
      <c r="B18" s="48">
        <v>1361050000</v>
      </c>
      <c r="C18" s="2" t="s">
        <v>13</v>
      </c>
      <c r="D18" s="2"/>
      <c r="J18" s="58"/>
      <c r="K18" s="57"/>
    </row>
    <row r="19" spans="2:11" x14ac:dyDescent="0.3">
      <c r="B19" s="48"/>
      <c r="C19" s="41" t="s">
        <v>34</v>
      </c>
      <c r="D19" s="41"/>
      <c r="J19" s="57"/>
      <c r="K19" s="57"/>
    </row>
    <row r="20" spans="2:11" x14ac:dyDescent="0.3">
      <c r="B20" s="38"/>
      <c r="C20" s="41" t="s">
        <v>35</v>
      </c>
      <c r="D20" s="41"/>
      <c r="J20" s="57"/>
      <c r="K20" s="57"/>
    </row>
    <row r="21" spans="2:11" x14ac:dyDescent="0.3">
      <c r="B21" s="39"/>
      <c r="C21" s="41" t="s">
        <v>14</v>
      </c>
      <c r="D21" s="41"/>
      <c r="K21" s="41"/>
    </row>
    <row r="22" spans="2:11" x14ac:dyDescent="0.3">
      <c r="B22" s="39"/>
      <c r="C22" s="2"/>
      <c r="D22" s="41"/>
      <c r="K22" s="41"/>
    </row>
    <row r="23" spans="2:11" x14ac:dyDescent="0.3">
      <c r="B23" s="48">
        <v>1361050001</v>
      </c>
      <c r="C23" s="2" t="s">
        <v>15</v>
      </c>
      <c r="D23" s="2"/>
    </row>
    <row r="24" spans="2:11" x14ac:dyDescent="0.3">
      <c r="B24" s="41"/>
      <c r="C24" s="41" t="s">
        <v>12</v>
      </c>
      <c r="D24" s="41"/>
    </row>
    <row r="25" spans="2:11" x14ac:dyDescent="0.3">
      <c r="B25" s="38"/>
      <c r="C25" s="41"/>
    </row>
    <row r="26" spans="2:11" x14ac:dyDescent="0.3">
      <c r="B26" s="39">
        <v>3942700001</v>
      </c>
      <c r="C26" s="2" t="s">
        <v>10</v>
      </c>
    </row>
    <row r="27" spans="2:11" x14ac:dyDescent="0.3">
      <c r="B27" s="39"/>
      <c r="C27" s="41" t="s">
        <v>28</v>
      </c>
    </row>
    <row r="28" spans="2:11" x14ac:dyDescent="0.3">
      <c r="B28" s="39"/>
      <c r="C28" s="41" t="s">
        <v>22</v>
      </c>
    </row>
    <row r="29" spans="2:11" x14ac:dyDescent="0.3">
      <c r="B29" s="39"/>
      <c r="C29" s="41" t="s">
        <v>23</v>
      </c>
    </row>
    <row r="30" spans="2:11" x14ac:dyDescent="0.3">
      <c r="B30" s="39"/>
      <c r="C30" s="41" t="s">
        <v>24</v>
      </c>
    </row>
    <row r="31" spans="2:11" x14ac:dyDescent="0.3">
      <c r="B31" s="39"/>
      <c r="C31" s="41" t="s">
        <v>25</v>
      </c>
    </row>
    <row r="32" spans="2:11" x14ac:dyDescent="0.3">
      <c r="B32" s="39"/>
      <c r="C32" s="41" t="s">
        <v>26</v>
      </c>
    </row>
    <row r="33" spans="2:3" x14ac:dyDescent="0.3">
      <c r="B33" s="39"/>
      <c r="C33" s="41" t="s">
        <v>27</v>
      </c>
    </row>
    <row r="34" spans="2:3" x14ac:dyDescent="0.3">
      <c r="B34" s="39"/>
      <c r="C34" s="41" t="s">
        <v>33</v>
      </c>
    </row>
    <row r="35" spans="2:3" x14ac:dyDescent="0.3">
      <c r="B35" s="39"/>
      <c r="C35" s="41" t="s">
        <v>32</v>
      </c>
    </row>
    <row r="36" spans="2:3" x14ac:dyDescent="0.3">
      <c r="B36" s="39"/>
      <c r="C36" s="41"/>
    </row>
    <row r="37" spans="2:3" x14ac:dyDescent="0.3">
      <c r="B37" s="42">
        <v>3952900011</v>
      </c>
      <c r="C37" s="2" t="str">
        <f>+C13</f>
        <v>YKN:n myöntämät erilliset avustukset</v>
      </c>
    </row>
    <row r="38" spans="2:3" x14ac:dyDescent="0.3">
      <c r="B38" s="39"/>
      <c r="C38" s="41" t="s">
        <v>29</v>
      </c>
    </row>
    <row r="39" spans="2:3" x14ac:dyDescent="0.3">
      <c r="B39" s="39"/>
      <c r="C39" s="41" t="s">
        <v>16</v>
      </c>
    </row>
    <row r="40" spans="2:3" x14ac:dyDescent="0.3">
      <c r="B40" s="42"/>
      <c r="C40" s="41" t="s">
        <v>17</v>
      </c>
    </row>
    <row r="41" spans="2:3" x14ac:dyDescent="0.3">
      <c r="B41" s="42"/>
      <c r="C41" s="41" t="s">
        <v>18</v>
      </c>
    </row>
    <row r="42" spans="2:3" x14ac:dyDescent="0.3">
      <c r="B42" s="42"/>
      <c r="C42" s="41" t="s">
        <v>19</v>
      </c>
    </row>
    <row r="43" spans="2:3" x14ac:dyDescent="0.3">
      <c r="B43" s="42"/>
      <c r="C43" s="41" t="s">
        <v>20</v>
      </c>
    </row>
    <row r="44" spans="2:3" x14ac:dyDescent="0.3">
      <c r="B44" s="40"/>
      <c r="C44" s="41" t="s">
        <v>21</v>
      </c>
    </row>
    <row r="45" spans="2:3" x14ac:dyDescent="0.3">
      <c r="C45" s="41" t="s">
        <v>36</v>
      </c>
    </row>
    <row r="46" spans="2:3" x14ac:dyDescent="0.3">
      <c r="C46" s="41" t="s">
        <v>30</v>
      </c>
    </row>
    <row r="47" spans="2:3" x14ac:dyDescent="0.3">
      <c r="C47" s="41" t="s">
        <v>31</v>
      </c>
    </row>
  </sheetData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HSRKY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tellervo.murtoniemi</dc:creator>
  <cp:lastModifiedBy>Silander Juha</cp:lastModifiedBy>
  <cp:lastPrinted>2021-05-06T15:47:24Z</cp:lastPrinted>
  <dcterms:created xsi:type="dcterms:W3CDTF">2009-10-21T09:16:16Z</dcterms:created>
  <dcterms:modified xsi:type="dcterms:W3CDTF">2021-05-06T15:49:05Z</dcterms:modified>
</cp:coreProperties>
</file>