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Tul.lask.tot." sheetId="1" r:id="rId1"/>
  </sheets>
  <externalReferences>
    <externalReference r:id="rId4"/>
  </externalReferences>
  <definedNames>
    <definedName name="_xlnm.Print_Area" localSheetId="0">'Tul.lask.tot.'!$B$1:$L$44</definedName>
  </definedNames>
  <calcPr fullCalcOnLoad="1"/>
</workbook>
</file>

<file path=xl/sharedStrings.xml><?xml version="1.0" encoding="utf-8"?>
<sst xmlns="http://schemas.openxmlformats.org/spreadsheetml/2006/main" count="57" uniqueCount="41">
  <si>
    <t>Toimintakulut</t>
  </si>
  <si>
    <t xml:space="preserve">   Henkilöstökulut</t>
  </si>
  <si>
    <t xml:space="preserve">   Palvelujen ostot</t>
  </si>
  <si>
    <t xml:space="preserve">   Aineet, tarvikkeet ja tavarat</t>
  </si>
  <si>
    <t xml:space="preserve">   Annetut avustukset</t>
  </si>
  <si>
    <t xml:space="preserve">   Muut kulut</t>
  </si>
  <si>
    <t>Keskusrahastomaksut</t>
  </si>
  <si>
    <t>Rahoitustuotot- ja kulut</t>
  </si>
  <si>
    <t>Vuosikate</t>
  </si>
  <si>
    <t>Tilikauden tulos</t>
  </si>
  <si>
    <t xml:space="preserve">   Vuokrat</t>
  </si>
  <si>
    <t>Poistoeron muutos</t>
  </si>
  <si>
    <t>%</t>
  </si>
  <si>
    <t>TA</t>
  </si>
  <si>
    <t>ulkoinen</t>
  </si>
  <si>
    <t>1000 euroa</t>
  </si>
  <si>
    <t>Toimintakate</t>
  </si>
  <si>
    <t xml:space="preserve">Toimintatuotot </t>
  </si>
  <si>
    <t xml:space="preserve">Toimintakulut </t>
  </si>
  <si>
    <t xml:space="preserve">   Korko ja muut rah.tuotot</t>
  </si>
  <si>
    <t xml:space="preserve">   Korkokulut ja muut rah.kulut</t>
  </si>
  <si>
    <t xml:space="preserve">Poistot  </t>
  </si>
  <si>
    <t>Toteutuma</t>
  </si>
  <si>
    <t>Tot.</t>
  </si>
  <si>
    <t>Tot.%</t>
  </si>
  <si>
    <t xml:space="preserve"> %</t>
  </si>
  <si>
    <t>TP</t>
  </si>
  <si>
    <t>Verotulot ja valtionrahoitus</t>
  </si>
  <si>
    <t>Verotuskulut</t>
  </si>
  <si>
    <t>Vuosikate I</t>
  </si>
  <si>
    <t>Vuosikate II</t>
  </si>
  <si>
    <t>Tilikauden yli-/alijäämä</t>
  </si>
  <si>
    <t>TA 2019</t>
  </si>
  <si>
    <t>Arvonalennusten muutos</t>
  </si>
  <si>
    <t>TA 2020</t>
  </si>
  <si>
    <t>yhteensä</t>
  </si>
  <si>
    <t>TULOSLASKELMAOSAN TOTEUTUMISVERTAILU 30.6.2020 ilman jaksotuksia ja sijoitusvarojen arvonalentumisten muutoksia</t>
  </si>
  <si>
    <t>TULOSLASKELMAOSAN TOTEUTUMISVERTAILU 30.6.2020 ilman jaksotuksia, sisältäen arvonalennusten muutoksen</t>
  </si>
  <si>
    <t>TA-</t>
  </si>
  <si>
    <t>muutokset</t>
  </si>
  <si>
    <t>ENNUSTE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</si>
</sst>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0" borderId="0" xfId="0" applyFont="1" applyAlignment="1">
      <alignment/>
    </xf>
    <xf numFmtId="14" fontId="3" fillId="33" borderId="0" xfId="0" applyNumberFormat="1" applyFont="1" applyFill="1" applyAlignment="1">
      <alignment/>
    </xf>
    <xf numFmtId="14" fontId="7" fillId="33" borderId="0" xfId="0" applyNumberFormat="1" applyFont="1" applyFill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9" fontId="7" fillId="33" borderId="12" xfId="0" applyNumberFormat="1" applyFont="1" applyFill="1" applyBorder="1" applyAlignment="1">
      <alignment/>
    </xf>
    <xf numFmtId="9" fontId="7" fillId="33" borderId="22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9" fontId="7" fillId="33" borderId="19" xfId="0" applyNumberFormat="1" applyFont="1" applyFill="1" applyBorder="1" applyAlignment="1">
      <alignment/>
    </xf>
    <xf numFmtId="9" fontId="7" fillId="33" borderId="21" xfId="0" applyNumberFormat="1" applyFont="1" applyFill="1" applyBorder="1" applyAlignment="1">
      <alignment/>
    </xf>
    <xf numFmtId="9" fontId="7" fillId="33" borderId="23" xfId="0" applyNumberFormat="1" applyFont="1" applyFill="1" applyBorder="1" applyAlignment="1">
      <alignment/>
    </xf>
    <xf numFmtId="9" fontId="7" fillId="33" borderId="24" xfId="0" applyNumberFormat="1" applyFont="1" applyFill="1" applyBorder="1" applyAlignment="1">
      <alignment/>
    </xf>
    <xf numFmtId="9" fontId="7" fillId="33" borderId="25" xfId="0" applyNumberFormat="1" applyFont="1" applyFill="1" applyBorder="1" applyAlignment="1">
      <alignment/>
    </xf>
    <xf numFmtId="9" fontId="7" fillId="33" borderId="18" xfId="0" applyNumberFormat="1" applyFont="1" applyFill="1" applyBorder="1" applyAlignment="1">
      <alignment/>
    </xf>
    <xf numFmtId="9" fontId="7" fillId="33" borderId="26" xfId="0" applyNumberFormat="1" applyFont="1" applyFill="1" applyBorder="1" applyAlignment="1">
      <alignment/>
    </xf>
    <xf numFmtId="9" fontId="7" fillId="33" borderId="27" xfId="0" applyNumberFormat="1" applyFont="1" applyFill="1" applyBorder="1" applyAlignment="1">
      <alignment/>
    </xf>
    <xf numFmtId="9" fontId="7" fillId="33" borderId="28" xfId="0" applyNumberFormat="1" applyFont="1" applyFill="1" applyBorder="1" applyAlignment="1">
      <alignment/>
    </xf>
    <xf numFmtId="9" fontId="7" fillId="33" borderId="29" xfId="0" applyNumberFormat="1" applyFont="1" applyFill="1" applyBorder="1" applyAlignment="1">
      <alignment/>
    </xf>
    <xf numFmtId="9" fontId="7" fillId="33" borderId="30" xfId="0" applyNumberFormat="1" applyFont="1" applyFill="1" applyBorder="1" applyAlignment="1">
      <alignment/>
    </xf>
    <xf numFmtId="9" fontId="3" fillId="33" borderId="0" xfId="0" applyNumberFormat="1" applyFont="1" applyFill="1" applyBorder="1" applyAlignment="1">
      <alignment/>
    </xf>
    <xf numFmtId="9" fontId="8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9" fontId="7" fillId="33" borderId="34" xfId="54" applyFont="1" applyFill="1" applyBorder="1" applyAlignment="1">
      <alignment/>
    </xf>
    <xf numFmtId="9" fontId="7" fillId="33" borderId="31" xfId="54" applyFont="1" applyFill="1" applyBorder="1" applyAlignment="1">
      <alignment/>
    </xf>
    <xf numFmtId="9" fontId="7" fillId="33" borderId="17" xfId="54" applyFont="1" applyFill="1" applyBorder="1" applyAlignment="1">
      <alignment/>
    </xf>
    <xf numFmtId="9" fontId="7" fillId="33" borderId="16" xfId="54" applyFont="1" applyFill="1" applyBorder="1" applyAlignment="1">
      <alignment/>
    </xf>
    <xf numFmtId="9" fontId="7" fillId="33" borderId="11" xfId="54" applyFont="1" applyFill="1" applyBorder="1" applyAlignment="1">
      <alignment/>
    </xf>
    <xf numFmtId="9" fontId="7" fillId="33" borderId="18" xfId="54" applyFont="1" applyFill="1" applyBorder="1" applyAlignment="1">
      <alignment/>
    </xf>
    <xf numFmtId="9" fontId="7" fillId="33" borderId="19" xfId="54" applyFont="1" applyFill="1" applyBorder="1" applyAlignment="1">
      <alignment/>
    </xf>
    <xf numFmtId="9" fontId="7" fillId="33" borderId="22" xfId="54" applyFont="1" applyFill="1" applyBorder="1" applyAlignment="1">
      <alignment/>
    </xf>
    <xf numFmtId="9" fontId="7" fillId="33" borderId="35" xfId="54" applyFont="1" applyFill="1" applyBorder="1" applyAlignment="1">
      <alignment/>
    </xf>
    <xf numFmtId="9" fontId="7" fillId="33" borderId="36" xfId="54" applyFont="1" applyFill="1" applyBorder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14" fontId="5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4" borderId="37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14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4" fontId="5" fillId="34" borderId="41" xfId="0" applyNumberFormat="1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9" fontId="9" fillId="33" borderId="12" xfId="0" applyNumberFormat="1" applyFont="1" applyFill="1" applyBorder="1" applyAlignment="1">
      <alignment/>
    </xf>
    <xf numFmtId="9" fontId="9" fillId="33" borderId="11" xfId="0" applyNumberFormat="1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5" fillId="33" borderId="42" xfId="0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5" fillId="33" borderId="46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4" borderId="49" xfId="0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0" fontId="4" fillId="34" borderId="50" xfId="0" applyFont="1" applyFill="1" applyBorder="1" applyAlignment="1">
      <alignment/>
    </xf>
    <xf numFmtId="3" fontId="5" fillId="34" borderId="12" xfId="0" applyNumberFormat="1" applyFont="1" applyFill="1" applyBorder="1" applyAlignment="1">
      <alignment horizontal="center"/>
    </xf>
    <xf numFmtId="0" fontId="5" fillId="34" borderId="51" xfId="0" applyFont="1" applyFill="1" applyBorder="1" applyAlignment="1">
      <alignment/>
    </xf>
    <xf numFmtId="0" fontId="5" fillId="34" borderId="52" xfId="0" applyFont="1" applyFill="1" applyBorder="1" applyAlignment="1">
      <alignment horizontal="center"/>
    </xf>
    <xf numFmtId="14" fontId="5" fillId="34" borderId="32" xfId="0" applyNumberFormat="1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1" fontId="5" fillId="34" borderId="32" xfId="0" applyNumberFormat="1" applyFont="1" applyFill="1" applyBorder="1" applyAlignment="1">
      <alignment horizontal="center"/>
    </xf>
    <xf numFmtId="14" fontId="5" fillId="34" borderId="35" xfId="0" applyNumberFormat="1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53" xfId="0" applyNumberFormat="1" applyFont="1" applyFill="1" applyBorder="1" applyAlignment="1">
      <alignment/>
    </xf>
    <xf numFmtId="3" fontId="4" fillId="33" borderId="15" xfId="54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34" xfId="54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1" xfId="54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/>
    </xf>
    <xf numFmtId="3" fontId="5" fillId="33" borderId="54" xfId="0" applyNumberFormat="1" applyFont="1" applyFill="1" applyBorder="1" applyAlignment="1">
      <alignment/>
    </xf>
    <xf numFmtId="3" fontId="5" fillId="33" borderId="52" xfId="0" applyNumberFormat="1" applyFont="1" applyFill="1" applyBorder="1" applyAlignment="1">
      <alignment/>
    </xf>
    <xf numFmtId="3" fontId="5" fillId="33" borderId="55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33" borderId="12" xfId="54" applyNumberFormat="1" applyFont="1" applyFill="1" applyBorder="1" applyAlignment="1">
      <alignment/>
    </xf>
    <xf numFmtId="9" fontId="3" fillId="33" borderId="53" xfId="0" applyNumberFormat="1" applyFont="1" applyFill="1" applyBorder="1" applyAlignment="1">
      <alignment/>
    </xf>
    <xf numFmtId="0" fontId="7" fillId="33" borderId="55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\30.6.2019\Ta_tot-vert.tuloslaskelmaosa%20ulkoiset%20tilit%2030.06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ANALYSIS_PATTERN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124" zoomScaleNormal="124" zoomScalePageLayoutView="0" workbookViewId="0" topLeftCell="A1">
      <selection activeCell="P31" sqref="P31"/>
    </sheetView>
  </sheetViews>
  <sheetFormatPr defaultColWidth="9.140625" defaultRowHeight="12.75"/>
  <cols>
    <col min="1" max="1" width="1.421875" style="60" customWidth="1"/>
    <col min="2" max="2" width="27.00390625" style="60" customWidth="1"/>
    <col min="3" max="3" width="10.00390625" style="60" customWidth="1"/>
    <col min="4" max="4" width="12.140625" style="136" customWidth="1"/>
    <col min="5" max="5" width="6.28125" style="58" customWidth="1"/>
    <col min="6" max="6" width="9.8515625" style="136" customWidth="1"/>
    <col min="7" max="7" width="5.8515625" style="58" customWidth="1"/>
    <col min="8" max="8" width="9.8515625" style="60" customWidth="1"/>
    <col min="9" max="9" width="9.57421875" style="60" customWidth="1"/>
    <col min="10" max="10" width="9.421875" style="60" customWidth="1"/>
    <col min="11" max="11" width="10.7109375" style="60" customWidth="1"/>
    <col min="12" max="12" width="5.8515625" style="15" customWidth="1"/>
    <col min="13" max="13" width="10.8515625" style="60" customWidth="1"/>
    <col min="14" max="14" width="6.140625" style="15" customWidth="1"/>
    <col min="15" max="16384" width="9.140625" style="60" customWidth="1"/>
  </cols>
  <sheetData>
    <row r="1" spans="1:31" ht="12">
      <c r="A1" s="5"/>
      <c r="B1" s="5"/>
      <c r="C1" s="5"/>
      <c r="D1" s="59"/>
      <c r="E1" s="11"/>
      <c r="F1" s="59"/>
      <c r="G1" s="11"/>
      <c r="H1" s="5"/>
      <c r="I1" s="5"/>
      <c r="J1" s="5"/>
      <c r="K1" s="5"/>
      <c r="L1" s="10"/>
      <c r="M1" s="5"/>
      <c r="N1" s="1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">
      <c r="A2" s="5"/>
      <c r="B2" s="5"/>
      <c r="C2" s="5"/>
      <c r="D2" s="59"/>
      <c r="E2" s="11"/>
      <c r="F2" s="59"/>
      <c r="G2" s="11"/>
      <c r="H2" s="5"/>
      <c r="I2" s="5"/>
      <c r="J2" s="5"/>
      <c r="K2" s="5"/>
      <c r="L2" s="10"/>
      <c r="M2" s="5"/>
      <c r="N2" s="1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">
      <c r="A3" s="5"/>
      <c r="B3" s="61" t="s">
        <v>36</v>
      </c>
      <c r="C3" s="5"/>
      <c r="D3" s="59"/>
      <c r="E3" s="16"/>
      <c r="F3" s="62"/>
      <c r="G3" s="16"/>
      <c r="H3" s="5"/>
      <c r="I3" s="5"/>
      <c r="J3" s="5"/>
      <c r="K3" s="5"/>
      <c r="L3" s="17"/>
      <c r="M3" s="63"/>
      <c r="N3" s="1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">
      <c r="A4" s="5"/>
      <c r="B4" s="4" t="s">
        <v>14</v>
      </c>
      <c r="C4" s="5"/>
      <c r="D4" s="59"/>
      <c r="E4" s="16"/>
      <c r="F4" s="62"/>
      <c r="G4" s="16"/>
      <c r="H4" s="64"/>
      <c r="I4" s="64"/>
      <c r="J4" s="64"/>
      <c r="K4" s="64"/>
      <c r="L4" s="17"/>
      <c r="M4" s="63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 thickBot="1">
      <c r="A5" s="5"/>
      <c r="B5" s="4"/>
      <c r="C5" s="9"/>
      <c r="D5" s="59"/>
      <c r="E5" s="16"/>
      <c r="F5" s="62"/>
      <c r="G5" s="16"/>
      <c r="H5" s="64"/>
      <c r="I5" s="64"/>
      <c r="J5" s="64"/>
      <c r="K5" s="64"/>
      <c r="L5" s="17"/>
      <c r="M5" s="63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">
      <c r="A6" s="5"/>
      <c r="B6" s="65"/>
      <c r="C6" s="66"/>
      <c r="D6" s="67"/>
      <c r="E6" s="18"/>
      <c r="F6" s="67"/>
      <c r="G6" s="19"/>
      <c r="H6" s="68"/>
      <c r="I6" s="68"/>
      <c r="J6" s="68"/>
      <c r="K6" s="69"/>
      <c r="L6" s="20"/>
      <c r="M6" s="70"/>
      <c r="N6" s="2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">
      <c r="A7" s="5"/>
      <c r="B7" s="71"/>
      <c r="C7" s="72"/>
      <c r="D7" s="73" t="s">
        <v>22</v>
      </c>
      <c r="E7" s="22" t="s">
        <v>23</v>
      </c>
      <c r="F7" s="73" t="s">
        <v>26</v>
      </c>
      <c r="G7" s="23" t="s">
        <v>23</v>
      </c>
      <c r="H7" s="73"/>
      <c r="I7" s="73" t="s">
        <v>38</v>
      </c>
      <c r="J7" s="73" t="s">
        <v>13</v>
      </c>
      <c r="K7" s="74" t="s">
        <v>22</v>
      </c>
      <c r="L7" s="24" t="s">
        <v>23</v>
      </c>
      <c r="M7" s="74" t="s">
        <v>40</v>
      </c>
      <c r="N7" s="23" t="s">
        <v>23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>
      <c r="A8" s="5"/>
      <c r="B8" s="75" t="s">
        <v>15</v>
      </c>
      <c r="C8" s="76" t="s">
        <v>32</v>
      </c>
      <c r="D8" s="77">
        <v>43646</v>
      </c>
      <c r="E8" s="25" t="s">
        <v>12</v>
      </c>
      <c r="F8" s="78">
        <v>2019</v>
      </c>
      <c r="G8" s="27" t="s">
        <v>12</v>
      </c>
      <c r="H8" s="78" t="s">
        <v>34</v>
      </c>
      <c r="I8" s="78" t="s">
        <v>39</v>
      </c>
      <c r="J8" s="78" t="s">
        <v>35</v>
      </c>
      <c r="K8" s="79">
        <v>44012</v>
      </c>
      <c r="L8" s="26" t="s">
        <v>25</v>
      </c>
      <c r="M8" s="80">
        <v>2020</v>
      </c>
      <c r="N8" s="27" t="s">
        <v>25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6.5" customHeight="1">
      <c r="A9" s="5"/>
      <c r="B9" s="14" t="s">
        <v>17</v>
      </c>
      <c r="C9" s="1">
        <v>17185.145</v>
      </c>
      <c r="D9" s="8">
        <v>7431.47189</v>
      </c>
      <c r="E9" s="28">
        <v>0.43243579789405323</v>
      </c>
      <c r="F9" s="8">
        <v>18246.693</v>
      </c>
      <c r="G9" s="29">
        <v>1.0617712565125286</v>
      </c>
      <c r="H9" s="8">
        <v>17201.372</v>
      </c>
      <c r="I9" s="8"/>
      <c r="J9" s="8">
        <v>17201.372</v>
      </c>
      <c r="K9" s="2">
        <v>6565.77</v>
      </c>
      <c r="L9" s="31">
        <v>0.3817003666916802</v>
      </c>
      <c r="M9" s="2">
        <v>16201.372</v>
      </c>
      <c r="N9" s="29">
        <v>0.9418651023883444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2.5" customHeight="1" hidden="1">
      <c r="A10" s="5"/>
      <c r="B10" s="14" t="s">
        <v>0</v>
      </c>
      <c r="C10" s="1"/>
      <c r="D10" s="81"/>
      <c r="E10" s="28"/>
      <c r="F10" s="8"/>
      <c r="G10" s="29" t="e">
        <v>#DIV/0!</v>
      </c>
      <c r="H10" s="8"/>
      <c r="I10" s="8"/>
      <c r="J10" s="8">
        <v>0</v>
      </c>
      <c r="K10" s="82"/>
      <c r="L10" s="31"/>
      <c r="M10" s="83"/>
      <c r="N10" s="29" t="e">
        <v>#DIV/0!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2.5" customHeight="1" hidden="1">
      <c r="A11" s="5"/>
      <c r="B11" s="14" t="s">
        <v>1</v>
      </c>
      <c r="C11" s="1"/>
      <c r="D11" s="84"/>
      <c r="E11" s="28" t="e">
        <v>#DIV/0!</v>
      </c>
      <c r="F11" s="8"/>
      <c r="G11" s="29" t="e">
        <v>#DIV/0!</v>
      </c>
      <c r="H11" s="8"/>
      <c r="I11" s="8"/>
      <c r="J11" s="8">
        <v>0</v>
      </c>
      <c r="K11" s="85"/>
      <c r="L11" s="31" t="e">
        <v>#DIV/0!</v>
      </c>
      <c r="M11" s="83"/>
      <c r="N11" s="29" t="e">
        <v>#DIV/0!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2.5" customHeight="1" hidden="1">
      <c r="A12" s="5"/>
      <c r="B12" s="14" t="s">
        <v>2</v>
      </c>
      <c r="C12" s="1"/>
      <c r="D12" s="84"/>
      <c r="E12" s="28" t="e">
        <v>#DIV/0!</v>
      </c>
      <c r="F12" s="8"/>
      <c r="G12" s="29" t="e">
        <v>#DIV/0!</v>
      </c>
      <c r="H12" s="8"/>
      <c r="I12" s="8"/>
      <c r="J12" s="8">
        <v>0</v>
      </c>
      <c r="K12" s="85"/>
      <c r="L12" s="31" t="e">
        <v>#DIV/0!</v>
      </c>
      <c r="M12" s="83"/>
      <c r="N12" s="29" t="e">
        <v>#DIV/0!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2.5" customHeight="1" hidden="1">
      <c r="A13" s="5"/>
      <c r="B13" s="14" t="s">
        <v>10</v>
      </c>
      <c r="C13" s="1"/>
      <c r="D13" s="84"/>
      <c r="E13" s="28" t="e">
        <v>#DIV/0!</v>
      </c>
      <c r="F13" s="8"/>
      <c r="G13" s="29" t="e">
        <v>#DIV/0!</v>
      </c>
      <c r="H13" s="8"/>
      <c r="I13" s="8"/>
      <c r="J13" s="8">
        <v>0</v>
      </c>
      <c r="K13" s="85"/>
      <c r="L13" s="31" t="e">
        <v>#DIV/0!</v>
      </c>
      <c r="M13" s="83"/>
      <c r="N13" s="29" t="e">
        <v>#DIV/0!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2.5" customHeight="1" hidden="1">
      <c r="A14" s="5"/>
      <c r="B14" s="14" t="s">
        <v>3</v>
      </c>
      <c r="C14" s="1"/>
      <c r="D14" s="84"/>
      <c r="E14" s="28" t="e">
        <v>#DIV/0!</v>
      </c>
      <c r="F14" s="8"/>
      <c r="G14" s="29" t="e">
        <v>#DIV/0!</v>
      </c>
      <c r="H14" s="8"/>
      <c r="I14" s="8"/>
      <c r="J14" s="8">
        <v>0</v>
      </c>
      <c r="K14" s="85"/>
      <c r="L14" s="31" t="e">
        <v>#DIV/0!</v>
      </c>
      <c r="M14" s="83"/>
      <c r="N14" s="29" t="e">
        <v>#DIV/0!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2.5" customHeight="1" hidden="1">
      <c r="A15" s="5"/>
      <c r="B15" s="14" t="s">
        <v>4</v>
      </c>
      <c r="C15" s="1"/>
      <c r="D15" s="84"/>
      <c r="E15" s="28" t="e">
        <v>#DIV/0!</v>
      </c>
      <c r="F15" s="8"/>
      <c r="G15" s="29" t="e">
        <v>#DIV/0!</v>
      </c>
      <c r="H15" s="8"/>
      <c r="I15" s="8"/>
      <c r="J15" s="8">
        <v>0</v>
      </c>
      <c r="K15" s="85"/>
      <c r="L15" s="31" t="e">
        <v>#DIV/0!</v>
      </c>
      <c r="M15" s="83"/>
      <c r="N15" s="29" t="e">
        <v>#DIV/0!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2.5" customHeight="1" hidden="1">
      <c r="A16" s="5"/>
      <c r="B16" s="14" t="s">
        <v>5</v>
      </c>
      <c r="C16" s="1"/>
      <c r="D16" s="84"/>
      <c r="E16" s="28" t="e">
        <v>#DIV/0!</v>
      </c>
      <c r="F16" s="8"/>
      <c r="G16" s="29" t="e">
        <v>#DIV/0!</v>
      </c>
      <c r="H16" s="8"/>
      <c r="I16" s="8"/>
      <c r="J16" s="8">
        <v>0</v>
      </c>
      <c r="K16" s="85"/>
      <c r="L16" s="31" t="e">
        <v>#DIV/0!</v>
      </c>
      <c r="M16" s="83"/>
      <c r="N16" s="29" t="e">
        <v>#DIV/0!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 customHeight="1">
      <c r="A17" s="5"/>
      <c r="B17" s="14" t="s">
        <v>18</v>
      </c>
      <c r="C17" s="1">
        <v>-102317.704</v>
      </c>
      <c r="D17" s="8">
        <v>-48253.82724</v>
      </c>
      <c r="E17" s="28">
        <v>0.4716077995651662</v>
      </c>
      <c r="F17" s="8">
        <v>-101861.766</v>
      </c>
      <c r="G17" s="29">
        <v>0.9955438992258857</v>
      </c>
      <c r="H17" s="8">
        <v>-107651.294</v>
      </c>
      <c r="I17" s="8">
        <v>-787</v>
      </c>
      <c r="J17" s="8">
        <v>-108438.294</v>
      </c>
      <c r="K17" s="2">
        <v>-49152.981</v>
      </c>
      <c r="L17" s="31">
        <v>0.456594427931354</v>
      </c>
      <c r="M17" s="2">
        <v>-108438.294</v>
      </c>
      <c r="N17" s="32">
        <v>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9.5" customHeight="1">
      <c r="A18" s="5"/>
      <c r="B18" s="86" t="s">
        <v>16</v>
      </c>
      <c r="C18" s="87">
        <v>-85132.559</v>
      </c>
      <c r="D18" s="88">
        <v>-40821.35535</v>
      </c>
      <c r="E18" s="33">
        <v>0.4795034453269518</v>
      </c>
      <c r="F18" s="88">
        <v>-83615.073</v>
      </c>
      <c r="G18" s="34">
        <v>0.9821750218973214</v>
      </c>
      <c r="H18" s="88">
        <v>-90449.92199999999</v>
      </c>
      <c r="I18" s="88">
        <v>-787</v>
      </c>
      <c r="J18" s="88">
        <v>-91236.92199999999</v>
      </c>
      <c r="K18" s="89">
        <v>-42587.210999999996</v>
      </c>
      <c r="L18" s="35">
        <v>0.47083745412185096</v>
      </c>
      <c r="M18" s="89">
        <v>-92236.92199999999</v>
      </c>
      <c r="N18" s="34">
        <v>1.0109604749708676</v>
      </c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2">
      <c r="A19" s="5"/>
      <c r="B19" s="14" t="s">
        <v>27</v>
      </c>
      <c r="C19" s="90">
        <v>93243</v>
      </c>
      <c r="D19" s="91">
        <v>50394.624899999995</v>
      </c>
      <c r="E19" s="28">
        <v>0.5404655030404427</v>
      </c>
      <c r="F19" s="8">
        <v>92237.78</v>
      </c>
      <c r="G19" s="29">
        <v>0.9892193515867143</v>
      </c>
      <c r="H19" s="8">
        <v>93000</v>
      </c>
      <c r="I19" s="8">
        <v>-4000</v>
      </c>
      <c r="J19" s="8">
        <v>89000</v>
      </c>
      <c r="K19" s="2">
        <v>49659.067</v>
      </c>
      <c r="L19" s="31">
        <v>0.5339684623655915</v>
      </c>
      <c r="M19" s="2">
        <v>89700</v>
      </c>
      <c r="N19" s="29">
        <v>1.0078651685393258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2">
      <c r="A20" s="5"/>
      <c r="B20" s="14" t="s">
        <v>28</v>
      </c>
      <c r="C20" s="1">
        <v>-1386</v>
      </c>
      <c r="D20" s="8">
        <v>-693.24722</v>
      </c>
      <c r="E20" s="28">
        <v>0.5001783694083693</v>
      </c>
      <c r="F20" s="8">
        <v>-1386.494</v>
      </c>
      <c r="G20" s="29">
        <v>1.0003564213564213</v>
      </c>
      <c r="H20" s="8">
        <v>-1400</v>
      </c>
      <c r="I20" s="8"/>
      <c r="J20" s="8">
        <v>-1400</v>
      </c>
      <c r="K20" s="2">
        <v>-721.341</v>
      </c>
      <c r="L20" s="31">
        <v>0.5152435714285715</v>
      </c>
      <c r="M20" s="2">
        <v>-1400</v>
      </c>
      <c r="N20" s="29"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">
      <c r="A21" s="5"/>
      <c r="B21" s="14" t="s">
        <v>6</v>
      </c>
      <c r="C21" s="1">
        <v>-9026</v>
      </c>
      <c r="D21" s="8">
        <v>-5167.428</v>
      </c>
      <c r="E21" s="28">
        <v>0.5725047640150676</v>
      </c>
      <c r="F21" s="8">
        <v>-9026.646</v>
      </c>
      <c r="G21" s="29">
        <v>1.0000715710170618</v>
      </c>
      <c r="H21" s="8">
        <v>-9100</v>
      </c>
      <c r="I21" s="8"/>
      <c r="J21" s="8">
        <v>-9100</v>
      </c>
      <c r="K21" s="2">
        <v>-4577.768</v>
      </c>
      <c r="L21" s="31">
        <v>0.5030514285714286</v>
      </c>
      <c r="M21" s="2">
        <v>-9100</v>
      </c>
      <c r="N21" s="29">
        <v>1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">
      <c r="A22" s="5"/>
      <c r="B22" s="14" t="s">
        <v>7</v>
      </c>
      <c r="C22" s="1">
        <v>7011.43</v>
      </c>
      <c r="D22" s="8">
        <v>3320.992</v>
      </c>
      <c r="E22" s="28">
        <v>0.47365401922289746</v>
      </c>
      <c r="F22" s="8">
        <v>7411.655000000001</v>
      </c>
      <c r="G22" s="29">
        <v>1.0570817935856167</v>
      </c>
      <c r="H22" s="8">
        <v>6871.737</v>
      </c>
      <c r="I22" s="2"/>
      <c r="J22" s="8">
        <v>6871.737</v>
      </c>
      <c r="K22" s="2">
        <v>2486.55</v>
      </c>
      <c r="L22" s="31">
        <v>0.36185174141559845</v>
      </c>
      <c r="M22" s="2">
        <v>6871.737</v>
      </c>
      <c r="N22" s="29">
        <v>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4.25" customHeight="1">
      <c r="A23" s="5"/>
      <c r="B23" s="14" t="s">
        <v>19</v>
      </c>
      <c r="C23" s="1"/>
      <c r="D23" s="8">
        <v>7168.282</v>
      </c>
      <c r="E23" s="28"/>
      <c r="F23" s="8">
        <v>15588.492</v>
      </c>
      <c r="G23" s="29"/>
      <c r="H23" s="8"/>
      <c r="I23" s="2"/>
      <c r="J23" s="6"/>
      <c r="K23" s="2">
        <v>9735.235</v>
      </c>
      <c r="L23" s="31"/>
      <c r="M23" s="2"/>
      <c r="N23" s="2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">
      <c r="A24" s="5"/>
      <c r="B24" s="14" t="s">
        <v>20</v>
      </c>
      <c r="C24" s="1"/>
      <c r="D24" s="8">
        <v>-3847.29</v>
      </c>
      <c r="E24" s="28"/>
      <c r="F24" s="8">
        <v>-8176.8369999999995</v>
      </c>
      <c r="G24" s="36"/>
      <c r="H24" s="8"/>
      <c r="I24" s="2"/>
      <c r="J24" s="6"/>
      <c r="K24" s="2">
        <v>-7248.685</v>
      </c>
      <c r="L24" s="31"/>
      <c r="M24" s="2"/>
      <c r="N24" s="2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">
      <c r="A25" s="5"/>
      <c r="B25" s="14"/>
      <c r="C25" s="1"/>
      <c r="D25" s="8"/>
      <c r="E25" s="28"/>
      <c r="F25" s="8"/>
      <c r="G25" s="36"/>
      <c r="H25" s="13"/>
      <c r="I25" s="8"/>
      <c r="J25" s="8"/>
      <c r="K25" s="2"/>
      <c r="L25" s="31"/>
      <c r="M25" s="2"/>
      <c r="N25" s="29"/>
      <c r="O25" s="5"/>
      <c r="P25" s="5"/>
      <c r="Q25" s="5"/>
      <c r="R25" s="5"/>
      <c r="S25" s="5">
        <v>-1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5"/>
      <c r="B26" s="86" t="s">
        <v>8</v>
      </c>
      <c r="C26" s="87">
        <v>4709.8710000000065</v>
      </c>
      <c r="D26" s="88">
        <v>7033.586329999998</v>
      </c>
      <c r="E26" s="33">
        <v>1.4933713322509234</v>
      </c>
      <c r="F26" s="88">
        <v>5621.221999999995</v>
      </c>
      <c r="G26" s="34">
        <v>1.1934980809453142</v>
      </c>
      <c r="H26" s="92">
        <v>-1078.1849999999913</v>
      </c>
      <c r="I26" s="92">
        <v>-4787</v>
      </c>
      <c r="J26" s="92">
        <v>-5865.184999999991</v>
      </c>
      <c r="K26" s="89">
        <v>4260.297000000007</v>
      </c>
      <c r="L26" s="37">
        <v>-3.9513599243172934</v>
      </c>
      <c r="M26" s="92">
        <v>-6165.184999999991</v>
      </c>
      <c r="N26" s="34">
        <v>1.0511492817362114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5"/>
      <c r="B27" s="14" t="s">
        <v>21</v>
      </c>
      <c r="C27" s="1">
        <v>-8336.51</v>
      </c>
      <c r="D27" s="8">
        <v>-4150.6195</v>
      </c>
      <c r="E27" s="28">
        <v>0.4978845464109081</v>
      </c>
      <c r="F27" s="8">
        <v>-8453.606</v>
      </c>
      <c r="G27" s="36">
        <v>1.0140461656016726</v>
      </c>
      <c r="H27" s="8">
        <v>-8412.958</v>
      </c>
      <c r="I27" s="8"/>
      <c r="J27" s="93">
        <v>-8412.958</v>
      </c>
      <c r="K27" s="2">
        <v>-4222.771</v>
      </c>
      <c r="L27" s="31">
        <v>0.5019365364714764</v>
      </c>
      <c r="M27" s="2">
        <v>-8412.958</v>
      </c>
      <c r="N27" s="34">
        <v>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5"/>
      <c r="B28" s="86" t="s">
        <v>9</v>
      </c>
      <c r="C28" s="87">
        <v>-3626.6389999999938</v>
      </c>
      <c r="D28" s="88">
        <v>2882.9668299999985</v>
      </c>
      <c r="E28" s="33">
        <v>-0.7949417711550566</v>
      </c>
      <c r="F28" s="88">
        <v>-2832.3840000000046</v>
      </c>
      <c r="G28" s="34">
        <v>0.7809941932461459</v>
      </c>
      <c r="H28" s="88">
        <v>-9491.142999999993</v>
      </c>
      <c r="I28" s="88"/>
      <c r="J28" s="92">
        <v>-14278.142999999993</v>
      </c>
      <c r="K28" s="89">
        <v>37.526000000007116</v>
      </c>
      <c r="L28" s="35">
        <v>-0.003953791445351434</v>
      </c>
      <c r="M28" s="89">
        <v>-14578.142999999993</v>
      </c>
      <c r="N28" s="34">
        <v>1.0210111356918052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5"/>
      <c r="B29" s="14" t="s">
        <v>11</v>
      </c>
      <c r="C29" s="1">
        <v>572</v>
      </c>
      <c r="D29" s="8">
        <v>266.6114</v>
      </c>
      <c r="E29" s="28"/>
      <c r="F29" s="8">
        <v>533.223</v>
      </c>
      <c r="G29" s="32">
        <v>0.9322080419580419</v>
      </c>
      <c r="H29" s="8">
        <v>865</v>
      </c>
      <c r="I29" s="8"/>
      <c r="J29" s="93">
        <v>865</v>
      </c>
      <c r="K29" s="2">
        <v>266.611</v>
      </c>
      <c r="L29" s="35">
        <v>0.3082208092485549</v>
      </c>
      <c r="M29" s="2">
        <v>865</v>
      </c>
      <c r="N29" s="34">
        <v>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 thickBot="1">
      <c r="A30" s="5"/>
      <c r="B30" s="94" t="s">
        <v>31</v>
      </c>
      <c r="C30" s="95">
        <v>-3054.6389999999938</v>
      </c>
      <c r="D30" s="96">
        <v>3149.5782299999983</v>
      </c>
      <c r="E30" s="38">
        <v>-1.03108034370019</v>
      </c>
      <c r="F30" s="96">
        <v>-2299.1610000000046</v>
      </c>
      <c r="G30" s="39"/>
      <c r="H30" s="96">
        <v>-8626.142999999993</v>
      </c>
      <c r="I30" s="96"/>
      <c r="J30" s="97">
        <v>-13413.142999999993</v>
      </c>
      <c r="K30" s="98">
        <v>304.1370000000071</v>
      </c>
      <c r="L30" s="40">
        <v>-0.035257588472624134</v>
      </c>
      <c r="M30" s="98">
        <v>-13713.142999999993</v>
      </c>
      <c r="N30" s="41">
        <v>1.0223661225411524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5"/>
      <c r="B31" s="4"/>
      <c r="C31" s="4"/>
      <c r="D31" s="61"/>
      <c r="E31" s="42"/>
      <c r="F31" s="100"/>
      <c r="G31" s="42"/>
      <c r="H31" s="61"/>
      <c r="I31" s="61"/>
      <c r="J31" s="61"/>
      <c r="K31" s="61"/>
      <c r="L31" s="42"/>
      <c r="M31" s="99"/>
      <c r="N31" s="13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">
      <c r="A32" s="5"/>
      <c r="B32" s="61" t="s">
        <v>37</v>
      </c>
      <c r="C32" s="101"/>
      <c r="D32" s="102"/>
      <c r="E32" s="43"/>
      <c r="F32" s="103"/>
      <c r="G32" s="43"/>
      <c r="H32" s="102"/>
      <c r="I32" s="102"/>
      <c r="J32" s="102"/>
      <c r="K32" s="102"/>
      <c r="L32" s="43"/>
      <c r="M32" s="3"/>
      <c r="N32" s="4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 thickBot="1">
      <c r="A33" s="5"/>
      <c r="B33" s="5"/>
      <c r="C33" s="59"/>
      <c r="D33" s="59"/>
      <c r="E33" s="44"/>
      <c r="F33" s="104"/>
      <c r="G33" s="44"/>
      <c r="H33" s="5"/>
      <c r="I33" s="5"/>
      <c r="J33" s="5"/>
      <c r="K33" s="5"/>
      <c r="L33" s="10"/>
      <c r="M33" s="4"/>
      <c r="N33" s="13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">
      <c r="A34" s="5"/>
      <c r="B34" s="105"/>
      <c r="C34" s="66"/>
      <c r="D34" s="67"/>
      <c r="E34" s="18"/>
      <c r="F34" s="106"/>
      <c r="G34" s="45"/>
      <c r="H34" s="66"/>
      <c r="I34" s="68"/>
      <c r="J34" s="68"/>
      <c r="K34" s="69"/>
      <c r="L34" s="20"/>
      <c r="M34" s="70"/>
      <c r="N34" s="2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">
      <c r="A35" s="5"/>
      <c r="B35" s="107"/>
      <c r="C35" s="72"/>
      <c r="D35" s="73" t="s">
        <v>22</v>
      </c>
      <c r="E35" s="22" t="s">
        <v>23</v>
      </c>
      <c r="F35" s="108" t="str">
        <f>+F7</f>
        <v>TP</v>
      </c>
      <c r="G35" s="23" t="s">
        <v>24</v>
      </c>
      <c r="H35" s="72"/>
      <c r="I35" s="73" t="str">
        <f>+I7</f>
        <v>TA-</v>
      </c>
      <c r="J35" s="73" t="str">
        <f>+J7</f>
        <v>TA</v>
      </c>
      <c r="K35" s="74" t="s">
        <v>22</v>
      </c>
      <c r="L35" s="24" t="s">
        <v>23</v>
      </c>
      <c r="M35" s="74" t="s">
        <v>40</v>
      </c>
      <c r="N35" s="23" t="s">
        <v>23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thickBot="1">
      <c r="A36" s="5"/>
      <c r="B36" s="109" t="s">
        <v>15</v>
      </c>
      <c r="C36" s="110" t="str">
        <f>+C8</f>
        <v>TA 2019</v>
      </c>
      <c r="D36" s="111">
        <f>+D8</f>
        <v>43646</v>
      </c>
      <c r="E36" s="46" t="s">
        <v>12</v>
      </c>
      <c r="F36" s="113">
        <f>+F8</f>
        <v>2019</v>
      </c>
      <c r="G36" s="27">
        <v>2019</v>
      </c>
      <c r="H36" s="110" t="str">
        <f>+H8</f>
        <v>TA 2020</v>
      </c>
      <c r="I36" s="112" t="str">
        <f>+I8</f>
        <v>muutokset</v>
      </c>
      <c r="J36" s="112" t="str">
        <f>+J8</f>
        <v>yhteensä</v>
      </c>
      <c r="K36" s="114">
        <f>+K8</f>
        <v>44012</v>
      </c>
      <c r="L36" s="47" t="s">
        <v>25</v>
      </c>
      <c r="M36" s="115">
        <v>2020</v>
      </c>
      <c r="N36" s="27" t="s">
        <v>25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" customHeight="1">
      <c r="A37" s="5"/>
      <c r="B37" s="116" t="str">
        <f>+B18</f>
        <v>Toimintakate</v>
      </c>
      <c r="C37" s="117">
        <v>-85132.559</v>
      </c>
      <c r="D37" s="118">
        <v>-40821.35535</v>
      </c>
      <c r="E37" s="48">
        <v>0.4795034453269518</v>
      </c>
      <c r="F37" s="119">
        <v>-83615.073</v>
      </c>
      <c r="G37" s="49">
        <v>0.9821750218973214</v>
      </c>
      <c r="H37" s="117">
        <v>-90449.92199999999</v>
      </c>
      <c r="I37" s="120">
        <v>-787</v>
      </c>
      <c r="J37" s="121">
        <v>-91236.92199999999</v>
      </c>
      <c r="K37" s="121">
        <v>-42587.210999999996</v>
      </c>
      <c r="L37" s="50">
        <v>0.47083745412185096</v>
      </c>
      <c r="M37" s="122">
        <v>-92236.92199999999</v>
      </c>
      <c r="N37" s="51">
        <v>1.0109604749708676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" customHeight="1">
      <c r="A38" s="5"/>
      <c r="B38" s="123" t="s">
        <v>29</v>
      </c>
      <c r="C38" s="124">
        <v>4709.8710000000065</v>
      </c>
      <c r="D38" s="100">
        <v>7033.586329999998</v>
      </c>
      <c r="E38" s="52">
        <v>1.4933713322509234</v>
      </c>
      <c r="F38" s="125">
        <v>5621.221999999995</v>
      </c>
      <c r="G38" s="53">
        <v>1.1934980809453142</v>
      </c>
      <c r="H38" s="124">
        <v>-1078.1849999999913</v>
      </c>
      <c r="I38" s="125">
        <v>-4787</v>
      </c>
      <c r="J38" s="126">
        <v>-5865.184999999991</v>
      </c>
      <c r="K38" s="126">
        <v>4260.297000000007</v>
      </c>
      <c r="L38" s="54">
        <v>-3.9513599243172934</v>
      </c>
      <c r="M38" s="127">
        <v>-6165.184999999991</v>
      </c>
      <c r="N38" s="55">
        <v>1.0511492817362114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">
      <c r="A39" s="5"/>
      <c r="B39" s="14" t="s">
        <v>33</v>
      </c>
      <c r="C39" s="1"/>
      <c r="D39" s="6">
        <v>25361</v>
      </c>
      <c r="E39" s="30"/>
      <c r="F39" s="8">
        <v>12527.78</v>
      </c>
      <c r="G39" s="53"/>
      <c r="H39" s="1"/>
      <c r="I39" s="2"/>
      <c r="J39" s="8"/>
      <c r="K39" s="8">
        <v>-8489</v>
      </c>
      <c r="L39" s="52"/>
      <c r="M39" s="137">
        <v>-8489</v>
      </c>
      <c r="N39" s="5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 customHeight="1">
      <c r="A40" s="5"/>
      <c r="B40" s="128" t="s">
        <v>30</v>
      </c>
      <c r="C40" s="124">
        <v>4709.8710000000065</v>
      </c>
      <c r="D40" s="100">
        <v>32393.58633</v>
      </c>
      <c r="E40" s="52">
        <v>6.877807551417003</v>
      </c>
      <c r="F40" s="125">
        <v>18149.001999999997</v>
      </c>
      <c r="G40" s="53">
        <v>3.8533968340109466</v>
      </c>
      <c r="H40" s="124">
        <v>-1078.1849999999913</v>
      </c>
      <c r="I40" s="125"/>
      <c r="J40" s="126">
        <v>-5865.184999999991</v>
      </c>
      <c r="K40" s="126">
        <v>-4228.702999999993</v>
      </c>
      <c r="L40" s="52">
        <v>3.922056975379946</v>
      </c>
      <c r="M40" s="126">
        <v>-14654.18499999999</v>
      </c>
      <c r="N40" s="55">
        <v>2.4985034572652034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">
      <c r="A41" s="5"/>
      <c r="B41" s="129" t="str">
        <f>+B28</f>
        <v>Tilikauden tulos</v>
      </c>
      <c r="C41" s="124">
        <v>-3626.6389999999938</v>
      </c>
      <c r="D41" s="100">
        <v>28242.966829999998</v>
      </c>
      <c r="E41" s="52">
        <v>-7.787642175027635</v>
      </c>
      <c r="F41" s="125">
        <v>9695.395999999997</v>
      </c>
      <c r="G41" s="53">
        <v>-2.6733832620230507</v>
      </c>
      <c r="H41" s="124">
        <v>-9491.142999999993</v>
      </c>
      <c r="I41" s="125"/>
      <c r="J41" s="126">
        <v>-14278.142999999993</v>
      </c>
      <c r="K41" s="126">
        <v>-8451.473999999993</v>
      </c>
      <c r="L41" s="52">
        <v>0.8904590311198556</v>
      </c>
      <c r="M41" s="126">
        <v>-23067.14299999999</v>
      </c>
      <c r="N41" s="55">
        <v>1.6155562386509226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 thickBot="1">
      <c r="A42" s="5"/>
      <c r="B42" s="130" t="str">
        <f>+B30</f>
        <v>Tilikauden yli-/alijäämä</v>
      </c>
      <c r="C42" s="131">
        <v>-3054.6389999999938</v>
      </c>
      <c r="D42" s="132">
        <v>28509.57823</v>
      </c>
      <c r="E42" s="56">
        <v>-9.33320704345098</v>
      </c>
      <c r="F42" s="133">
        <v>10228.618999999997</v>
      </c>
      <c r="G42" s="57">
        <v>-3.3485524803422</v>
      </c>
      <c r="H42" s="131">
        <v>-8626.142999999993</v>
      </c>
      <c r="I42" s="133"/>
      <c r="J42" s="134">
        <v>-13413.142999999993</v>
      </c>
      <c r="K42" s="134">
        <v>-8184.862999999993</v>
      </c>
      <c r="L42" s="56">
        <v>0.9488438807471659</v>
      </c>
      <c r="M42" s="134">
        <v>-22202.14299999999</v>
      </c>
      <c r="N42" s="57">
        <v>1.6552528367139605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">
      <c r="A43" s="5"/>
      <c r="B43" s="7"/>
      <c r="C43" s="7"/>
      <c r="D43" s="104"/>
      <c r="E43" s="44"/>
      <c r="F43" s="104"/>
      <c r="G43" s="44"/>
      <c r="H43" s="7"/>
      <c r="I43" s="7"/>
      <c r="J43" s="7"/>
      <c r="K43" s="6"/>
      <c r="L43" s="12"/>
      <c r="M43" s="7"/>
      <c r="N43" s="1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">
      <c r="A44" s="5"/>
      <c r="B44" s="7"/>
      <c r="C44" s="7"/>
      <c r="D44" s="104"/>
      <c r="E44" s="44"/>
      <c r="F44" s="104"/>
      <c r="G44" s="44"/>
      <c r="H44" s="5"/>
      <c r="I44" s="5"/>
      <c r="J44" s="5"/>
      <c r="K44" s="6"/>
      <c r="L44" s="10"/>
      <c r="M44" s="5"/>
      <c r="N44" s="1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">
      <c r="A45" s="5"/>
      <c r="B45" s="7"/>
      <c r="C45" s="7"/>
      <c r="D45" s="104"/>
      <c r="E45" s="44"/>
      <c r="F45" s="104"/>
      <c r="G45" s="44"/>
      <c r="H45" s="5"/>
      <c r="I45" s="5"/>
      <c r="J45" s="5"/>
      <c r="K45" s="6"/>
      <c r="L45" s="10"/>
      <c r="M45" s="5"/>
      <c r="N45" s="10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">
      <c r="A46" s="5"/>
      <c r="B46" s="7"/>
      <c r="C46" s="7"/>
      <c r="D46" s="104"/>
      <c r="E46" s="44"/>
      <c r="F46" s="104"/>
      <c r="G46" s="44"/>
      <c r="H46" s="5"/>
      <c r="I46" s="5"/>
      <c r="J46" s="5"/>
      <c r="K46" s="4"/>
      <c r="L46" s="10"/>
      <c r="M46" s="5"/>
      <c r="N46" s="1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">
      <c r="A47" s="5"/>
      <c r="B47" s="7"/>
      <c r="C47" s="7"/>
      <c r="D47" s="104"/>
      <c r="E47" s="44"/>
      <c r="F47" s="104"/>
      <c r="G47" s="44"/>
      <c r="H47" s="5"/>
      <c r="I47" s="5"/>
      <c r="J47" s="5"/>
      <c r="K47" s="4"/>
      <c r="L47" s="10"/>
      <c r="M47" s="5"/>
      <c r="N47" s="10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">
      <c r="A48" s="5"/>
      <c r="B48" s="104"/>
      <c r="C48" s="7"/>
      <c r="D48" s="104"/>
      <c r="E48" s="44"/>
      <c r="F48" s="104"/>
      <c r="G48" s="44"/>
      <c r="H48" s="5"/>
      <c r="I48" s="5"/>
      <c r="J48" s="5"/>
      <c r="K48" s="4"/>
      <c r="L48" s="10"/>
      <c r="M48" s="5"/>
      <c r="N48" s="10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21" ht="12">
      <c r="A49" s="5"/>
      <c r="B49" s="7"/>
      <c r="C49" s="7"/>
      <c r="D49" s="104"/>
      <c r="E49" s="44"/>
      <c r="F49" s="104"/>
      <c r="G49" s="44"/>
      <c r="H49" s="5"/>
      <c r="I49" s="5"/>
      <c r="J49" s="5"/>
      <c r="K49" s="5"/>
      <c r="L49" s="10"/>
      <c r="M49" s="5"/>
      <c r="N49" s="10"/>
      <c r="O49" s="5"/>
      <c r="P49" s="5"/>
      <c r="Q49" s="5"/>
      <c r="R49" s="5"/>
      <c r="S49" s="5"/>
      <c r="T49" s="5"/>
      <c r="U49" s="5"/>
    </row>
    <row r="50" spans="1:21" ht="12">
      <c r="A50" s="5"/>
      <c r="B50" s="5"/>
      <c r="C50" s="5"/>
      <c r="D50" s="59"/>
      <c r="E50" s="11"/>
      <c r="F50" s="59"/>
      <c r="G50" s="11"/>
      <c r="H50" s="5"/>
      <c r="I50" s="5"/>
      <c r="J50" s="5"/>
      <c r="K50" s="5"/>
      <c r="L50" s="10"/>
      <c r="M50" s="5"/>
      <c r="N50" s="10"/>
      <c r="O50" s="5"/>
      <c r="P50" s="5"/>
      <c r="Q50" s="5"/>
      <c r="R50" s="5"/>
      <c r="S50" s="5"/>
      <c r="T50" s="5"/>
      <c r="U50" s="5"/>
    </row>
    <row r="53" ht="12">
      <c r="C53" s="135"/>
    </row>
  </sheetData>
  <sheetProtection/>
  <printOptions/>
  <pageMargins left="0.7874015748031497" right="0.5905511811023623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Berner Susanne</cp:lastModifiedBy>
  <cp:lastPrinted>2019-08-29T11:47:04Z</cp:lastPrinted>
  <dcterms:created xsi:type="dcterms:W3CDTF">2000-11-13T07:03:32Z</dcterms:created>
  <dcterms:modified xsi:type="dcterms:W3CDTF">2020-08-31T17:07:34Z</dcterms:modified>
  <cp:category/>
  <cp:version/>
  <cp:contentType/>
  <cp:contentStatus/>
</cp:coreProperties>
</file>